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95" windowWidth="9420" windowHeight="4440" activeTab="0"/>
  </bookViews>
  <sheets>
    <sheet name="Summary" sheetId="1" r:id="rId1"/>
    <sheet name="General Contractors" sheetId="2" r:id="rId2"/>
  </sheets>
  <definedNames>
    <definedName name="_xlnm.Print_Area" localSheetId="1">'General Contractors'!$A$1:$E$27</definedName>
    <definedName name="_xlnm.Print_Titles" localSheetId="1">'General Contractors'!$1:$7</definedName>
  </definedNames>
  <calcPr fullCalcOnLoad="1"/>
</workbook>
</file>

<file path=xl/sharedStrings.xml><?xml version="1.0" encoding="utf-8"?>
<sst xmlns="http://schemas.openxmlformats.org/spreadsheetml/2006/main" count="28" uniqueCount="18">
  <si>
    <t>Contractors</t>
  </si>
  <si>
    <t>WESTON &amp; SAMPSON</t>
  </si>
  <si>
    <t>Contractor</t>
  </si>
  <si>
    <t>Total of Base Bid</t>
  </si>
  <si>
    <t>Portsmouth, New Hampshire 03801</t>
  </si>
  <si>
    <t>100 International Drive, Suite 152</t>
  </si>
  <si>
    <t>Total</t>
  </si>
  <si>
    <t>Total of Bid Alternate A</t>
  </si>
  <si>
    <t>Total of Base Bid and Bid Alternate A</t>
  </si>
  <si>
    <t>Total of Bid</t>
  </si>
  <si>
    <t>100 International Drive, Ste 152</t>
  </si>
  <si>
    <t>City of Rochester, NH</t>
  </si>
  <si>
    <t>Water Storage Tank Rehabilitation</t>
  </si>
  <si>
    <t>Contract 15-18</t>
  </si>
  <si>
    <t>BID DATE: December 4, 2014</t>
  </si>
  <si>
    <t>Utility Service Co., Inc.</t>
  </si>
  <si>
    <t>Marcel A. Payeur, Inc.</t>
  </si>
  <si>
    <t xml:space="preserve">Modern Protective Coatings, Inc.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</si>
</sst>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mmmm\ d\,\ yyyy"/>
    <numFmt numFmtId="167" formatCode="[$-409]h:mm:ss\ AM/PM"/>
    <numFmt numFmtId="168" formatCode="[$-409]dddd\,\ mmmm\ dd\,\ yyyy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164" fontId="2" fillId="0" borderId="0" xfId="0" applyNumberFormat="1" applyFont="1" applyAlignment="1">
      <alignment/>
    </xf>
    <xf numFmtId="164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00390625" style="0" customWidth="1"/>
    <col min="3" max="3" width="46.8515625" style="0" customWidth="1"/>
    <col min="4" max="4" width="2.00390625" style="0" customWidth="1"/>
    <col min="5" max="5" width="22.421875" style="0" customWidth="1"/>
    <col min="6" max="6" width="1.28515625" style="0" customWidth="1"/>
    <col min="7" max="7" width="19.8515625" style="0" customWidth="1"/>
    <col min="8" max="8" width="1.28515625" style="0" customWidth="1"/>
    <col min="9" max="9" width="20.00390625" style="0" customWidth="1"/>
  </cols>
  <sheetData>
    <row r="1" spans="1:9" ht="12.75">
      <c r="A1" s="1" t="str">
        <f>'General Contractors'!A1</f>
        <v>City of Rochester, NH</v>
      </c>
      <c r="I1" s="10" t="s">
        <v>1</v>
      </c>
    </row>
    <row r="2" spans="1:9" ht="12.75">
      <c r="A2" s="1" t="str">
        <f>'General Contractors'!A2</f>
        <v>Water Storage Tank Rehabilitation</v>
      </c>
      <c r="I2" s="7" t="s">
        <v>10</v>
      </c>
    </row>
    <row r="3" spans="1:9" ht="12.75">
      <c r="A3" s="1" t="str">
        <f>'General Contractors'!A3</f>
        <v>Contract 15-18</v>
      </c>
      <c r="I3" s="7" t="s">
        <v>4</v>
      </c>
    </row>
    <row r="4" ht="12.75">
      <c r="A4" s="1"/>
    </row>
    <row r="5" ht="12.75">
      <c r="A5" s="4" t="str">
        <f>'General Contractors'!A5</f>
        <v>BID DATE: December 4, 2014</v>
      </c>
    </row>
    <row r="6" ht="12.75">
      <c r="A6" s="4"/>
    </row>
    <row r="7" spans="3:9" ht="27" customHeight="1">
      <c r="C7" s="36" t="s">
        <v>2</v>
      </c>
      <c r="D7" s="37"/>
      <c r="E7" s="38" t="s">
        <v>3</v>
      </c>
      <c r="G7" s="22" t="s">
        <v>7</v>
      </c>
      <c r="H7" s="22"/>
      <c r="I7" s="17" t="s">
        <v>9</v>
      </c>
    </row>
    <row r="8" spans="1:9" ht="12.75">
      <c r="A8">
        <v>1</v>
      </c>
      <c r="C8" t="str">
        <f>'General Contractors'!B8</f>
        <v>Utility Service Co., Inc.</v>
      </c>
      <c r="D8" s="2"/>
      <c r="E8" s="34">
        <f>'General Contractors'!D9</f>
        <v>528131</v>
      </c>
      <c r="F8" s="5"/>
      <c r="G8" s="34">
        <f>'General Contractors'!D10</f>
        <v>20000</v>
      </c>
      <c r="H8" s="34"/>
      <c r="I8" s="34">
        <f>'General Contractors'!D12</f>
        <v>548131</v>
      </c>
    </row>
    <row r="9" spans="4:9" ht="12.75">
      <c r="D9" s="2"/>
      <c r="E9" s="34"/>
      <c r="G9" s="34"/>
      <c r="H9" s="34"/>
      <c r="I9" s="34"/>
    </row>
    <row r="10" spans="1:9" ht="12.75">
      <c r="A10">
        <v>2</v>
      </c>
      <c r="C10" t="str">
        <f>'General Contractors'!B15</f>
        <v>Marcel A. Payeur, Inc.</v>
      </c>
      <c r="D10" s="2"/>
      <c r="E10" s="34">
        <f>'General Contractors'!D16</f>
        <v>577000</v>
      </c>
      <c r="F10" s="5"/>
      <c r="G10" s="34">
        <f>'General Contractors'!D17</f>
        <v>20000</v>
      </c>
      <c r="H10" s="34"/>
      <c r="I10" s="34">
        <f>'General Contractors'!D19</f>
        <v>597000</v>
      </c>
    </row>
    <row r="11" spans="5:9" ht="12.75">
      <c r="E11" s="3"/>
      <c r="G11" s="34"/>
      <c r="H11" s="34"/>
      <c r="I11" s="34"/>
    </row>
    <row r="12" spans="1:9" ht="12.75" customHeight="1">
      <c r="A12">
        <v>3</v>
      </c>
      <c r="C12" t="str">
        <f>'General Contractors'!B21</f>
        <v>Modern Protective Coatings, Inc. </v>
      </c>
      <c r="D12" s="2"/>
      <c r="E12" s="34">
        <f>'General Contractors'!D22</f>
        <v>762584</v>
      </c>
      <c r="G12" s="34">
        <f>'General Contractors'!D23</f>
        <v>20000</v>
      </c>
      <c r="H12" s="34"/>
      <c r="I12" s="34">
        <f>'General Contractors'!D25</f>
        <v>782584</v>
      </c>
    </row>
    <row r="13" spans="2:9" ht="12.75">
      <c r="B13" s="23"/>
      <c r="E13" s="3"/>
      <c r="G13" s="34"/>
      <c r="H13" s="34"/>
      <c r="I13" s="34"/>
    </row>
    <row r="14" spans="3:9" ht="12.75">
      <c r="C14" s="5"/>
      <c r="D14" s="11"/>
      <c r="E14" s="35"/>
      <c r="G14" s="34"/>
      <c r="H14" s="34"/>
      <c r="I14" s="34"/>
    </row>
    <row r="15" spans="4:9" ht="12.75">
      <c r="D15" s="11"/>
      <c r="E15" s="35"/>
      <c r="G15" s="34"/>
      <c r="H15" s="34"/>
      <c r="I15" s="34"/>
    </row>
    <row r="16" spans="3:9" ht="12.75">
      <c r="C16" s="32"/>
      <c r="D16" s="11"/>
      <c r="E16" s="35"/>
      <c r="G16" s="34"/>
      <c r="H16" s="34"/>
      <c r="I16" s="34"/>
    </row>
    <row r="17" spans="4:9" ht="12.75">
      <c r="D17" s="11"/>
      <c r="E17" s="35"/>
      <c r="H17" s="34"/>
      <c r="I17" s="34"/>
    </row>
    <row r="18" spans="4:9" ht="12.75">
      <c r="D18" s="11"/>
      <c r="E18" s="35"/>
      <c r="G18" s="34"/>
      <c r="H18" s="34"/>
      <c r="I18" s="34"/>
    </row>
    <row r="19" spans="4:8" ht="12.75">
      <c r="D19" s="11"/>
      <c r="E19" s="35"/>
      <c r="G19" s="2"/>
      <c r="H19" s="2"/>
    </row>
    <row r="20" spans="1:8" ht="12.75">
      <c r="A20" s="48" t="str">
        <f ca="1">CELL("FILENAME")</f>
        <v>N:\Bids\Bids 15\[Bid 15-18 Results.xls]Summary</v>
      </c>
      <c r="B20" s="5"/>
      <c r="C20" s="5"/>
      <c r="D20" s="11"/>
      <c r="E20" s="11"/>
      <c r="G20" s="2"/>
      <c r="H20" s="2"/>
    </row>
    <row r="21" spans="4:8" ht="12.75">
      <c r="D21" s="11"/>
      <c r="E21" s="11"/>
      <c r="G21" s="2"/>
      <c r="H21" s="2"/>
    </row>
    <row r="22" spans="4:8" ht="12.75">
      <c r="D22" s="11"/>
      <c r="E22" s="11"/>
      <c r="G22" s="2"/>
      <c r="H22" s="2"/>
    </row>
    <row r="23" spans="4:8" ht="12.75">
      <c r="D23" s="11"/>
      <c r="E23" s="11"/>
      <c r="G23" s="2"/>
      <c r="H23" s="2"/>
    </row>
    <row r="24" spans="4:8" ht="12.75">
      <c r="D24" s="11"/>
      <c r="E24" s="11"/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ht="12.75">
      <c r="B28" s="23"/>
    </row>
    <row r="29" spans="2:3" ht="12.75">
      <c r="B29" s="24"/>
      <c r="C29" s="23"/>
    </row>
  </sheetData>
  <sheetProtection/>
  <printOptions/>
  <pageMargins left="0.75" right="0.75" top="1" bottom="1" header="0.5" footer="0.5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10" sqref="E10"/>
    </sheetView>
  </sheetViews>
  <sheetFormatPr defaultColWidth="9.140625" defaultRowHeight="12.75"/>
  <cols>
    <col min="1" max="1" width="4.57421875" style="0" customWidth="1"/>
    <col min="2" max="2" width="54.8515625" style="0" customWidth="1"/>
    <col min="3" max="3" width="18.421875" style="28" customWidth="1"/>
    <col min="4" max="4" width="18.140625" style="0" customWidth="1"/>
    <col min="5" max="5" width="1.8515625" style="0" customWidth="1"/>
    <col min="6" max="6" width="2.8515625" style="0" customWidth="1"/>
    <col min="7" max="7" width="32.57421875" style="0" customWidth="1"/>
    <col min="8" max="8" width="12.421875" style="0" customWidth="1"/>
  </cols>
  <sheetData>
    <row r="1" spans="1:6" ht="12.75">
      <c r="A1" s="1" t="s">
        <v>11</v>
      </c>
      <c r="D1" s="10" t="s">
        <v>1</v>
      </c>
      <c r="F1" s="1"/>
    </row>
    <row r="2" spans="1:6" ht="12.75">
      <c r="A2" s="1" t="s">
        <v>12</v>
      </c>
      <c r="D2" s="7" t="s">
        <v>5</v>
      </c>
      <c r="F2" s="1"/>
    </row>
    <row r="3" spans="1:6" ht="12.75">
      <c r="A3" s="1" t="s">
        <v>13</v>
      </c>
      <c r="D3" s="7" t="s">
        <v>4</v>
      </c>
      <c r="F3" s="1"/>
    </row>
    <row r="4" spans="1:6" ht="12.75">
      <c r="A4" s="1"/>
      <c r="D4" s="12" t="str">
        <f ca="1">CELL("FILENAME")</f>
        <v>N:\Bids\Bids 15\[Bid 15-18 Results.xls]Summary</v>
      </c>
      <c r="F4" s="1"/>
    </row>
    <row r="5" spans="1:6" ht="12.75">
      <c r="A5" s="4" t="s">
        <v>14</v>
      </c>
      <c r="F5" s="4"/>
    </row>
    <row r="6" spans="1:6" ht="13.5" thickBot="1">
      <c r="A6" s="4"/>
      <c r="F6" s="4"/>
    </row>
    <row r="7" spans="1:4" ht="13.5" thickBot="1">
      <c r="A7" s="9"/>
      <c r="B7" s="33" t="s">
        <v>0</v>
      </c>
      <c r="C7" s="31"/>
      <c r="D7" s="39" t="s">
        <v>6</v>
      </c>
    </row>
    <row r="8" spans="1:4" ht="12.75">
      <c r="A8" s="26"/>
      <c r="B8" s="16" t="s">
        <v>15</v>
      </c>
      <c r="C8" s="29"/>
      <c r="D8" s="6"/>
    </row>
    <row r="9" spans="1:4" ht="12.75">
      <c r="A9" s="18">
        <v>1</v>
      </c>
      <c r="B9" s="20" t="s">
        <v>3</v>
      </c>
      <c r="C9" s="30"/>
      <c r="D9" s="6">
        <v>528131</v>
      </c>
    </row>
    <row r="10" spans="1:4" ht="12.75">
      <c r="A10" s="18"/>
      <c r="B10" s="20" t="s">
        <v>7</v>
      </c>
      <c r="C10" s="30"/>
      <c r="D10" s="6">
        <v>20000</v>
      </c>
    </row>
    <row r="11" spans="1:4" ht="12.75">
      <c r="A11" s="18"/>
      <c r="B11" s="20"/>
      <c r="C11" s="30"/>
      <c r="D11" s="6"/>
    </row>
    <row r="12" spans="1:4" ht="12.75">
      <c r="A12" s="18"/>
      <c r="B12" s="20" t="s">
        <v>8</v>
      </c>
      <c r="C12" s="30"/>
      <c r="D12" s="6">
        <f>SUM(D9:D11)</f>
        <v>548131</v>
      </c>
    </row>
    <row r="13" spans="1:4" ht="13.5" thickBot="1">
      <c r="A13" s="25"/>
      <c r="B13" s="8"/>
      <c r="C13" s="29"/>
      <c r="D13" s="6"/>
    </row>
    <row r="14" spans="1:4" ht="13.5" thickBot="1">
      <c r="A14" s="19"/>
      <c r="B14" s="14"/>
      <c r="C14" s="31"/>
      <c r="D14" s="15"/>
    </row>
    <row r="15" spans="1:4" ht="12.75">
      <c r="A15" s="26"/>
      <c r="B15" s="16" t="s">
        <v>16</v>
      </c>
      <c r="C15" s="29"/>
      <c r="D15" s="6"/>
    </row>
    <row r="16" spans="1:4" ht="12.75">
      <c r="A16" s="18">
        <v>2</v>
      </c>
      <c r="B16" s="20" t="s">
        <v>3</v>
      </c>
      <c r="C16" s="30"/>
      <c r="D16" s="6">
        <v>577000</v>
      </c>
    </row>
    <row r="17" spans="1:4" ht="12.75">
      <c r="A17" s="18"/>
      <c r="B17" s="44" t="s">
        <v>7</v>
      </c>
      <c r="C17" s="30"/>
      <c r="D17" s="6">
        <v>20000</v>
      </c>
    </row>
    <row r="18" spans="1:4" ht="12.75">
      <c r="A18" s="18"/>
      <c r="B18" s="20"/>
      <c r="C18" s="30"/>
      <c r="D18" s="6"/>
    </row>
    <row r="19" spans="1:4" ht="12.75">
      <c r="A19" s="43"/>
      <c r="B19" s="45" t="s">
        <v>8</v>
      </c>
      <c r="C19" s="29"/>
      <c r="D19" s="6">
        <f>D16+D17</f>
        <v>597000</v>
      </c>
    </row>
    <row r="20" spans="1:4" ht="13.5" thickBot="1">
      <c r="A20" s="27"/>
      <c r="B20" s="42"/>
      <c r="C20" s="40"/>
      <c r="D20" s="41"/>
    </row>
    <row r="21" spans="1:4" ht="12.75">
      <c r="A21" s="26"/>
      <c r="B21" s="17" t="s">
        <v>17</v>
      </c>
      <c r="C21" s="29"/>
      <c r="D21" s="6"/>
    </row>
    <row r="22" spans="1:4" ht="12.75">
      <c r="A22" s="18">
        <v>3</v>
      </c>
      <c r="B22" s="20" t="s">
        <v>3</v>
      </c>
      <c r="C22" s="30"/>
      <c r="D22" s="6">
        <v>762584</v>
      </c>
    </row>
    <row r="23" spans="1:4" ht="12.75">
      <c r="A23" s="18"/>
      <c r="B23" s="44" t="s">
        <v>7</v>
      </c>
      <c r="C23" s="30"/>
      <c r="D23" s="6">
        <v>20000</v>
      </c>
    </row>
    <row r="24" spans="1:4" ht="12.75">
      <c r="A24" s="18"/>
      <c r="B24" s="20"/>
      <c r="C24" s="30"/>
      <c r="D24" s="6"/>
    </row>
    <row r="25" spans="1:4" ht="12.75">
      <c r="A25" s="43"/>
      <c r="B25" s="47" t="s">
        <v>8</v>
      </c>
      <c r="C25" s="46"/>
      <c r="D25" s="6">
        <f>D22+D23</f>
        <v>782584</v>
      </c>
    </row>
    <row r="26" spans="1:4" ht="13.5" thickBot="1">
      <c r="A26" s="27"/>
      <c r="B26" s="8"/>
      <c r="C26" s="29"/>
      <c r="D26" s="6"/>
    </row>
    <row r="27" spans="1:4" ht="13.5" thickBot="1">
      <c r="A27" s="13"/>
      <c r="B27" s="21"/>
      <c r="C27" s="31"/>
      <c r="D27" s="15"/>
    </row>
  </sheetData>
  <sheetProtection/>
  <printOptions horizontalCentered="1"/>
  <pageMargins left="0.75" right="0.75" top="1" bottom="0.5" header="0.5" footer="0.5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Weston &amp; Sampson Engineers,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Smith</dc:creator>
  <cp:keywords/>
  <dc:description/>
  <cp:lastModifiedBy>Angie Gray</cp:lastModifiedBy>
  <cp:lastPrinted>2014-03-11T19:28:32Z</cp:lastPrinted>
  <dcterms:created xsi:type="dcterms:W3CDTF">1998-07-29T12:27:21Z</dcterms:created>
  <dcterms:modified xsi:type="dcterms:W3CDTF">2014-12-05T17:52:42Z</dcterms:modified>
  <cp:category/>
  <cp:version/>
  <cp:contentType/>
  <cp:contentStatus/>
</cp:coreProperties>
</file>